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X:\DATI\NEW_AUTOCAD PROGETTI\COMUNE DI VENEZIA\0_ANALISI PREZZI\FILE DEFINITIVI\NEW VERSION 2023\"/>
    </mc:Choice>
  </mc:AlternateContent>
  <xr:revisionPtr revIDLastSave="0" documentId="8_{FE99B2CA-DDA4-4CAB-8C06-A632E8938445}" xr6:coauthVersionLast="36" xr6:coauthVersionMax="36" xr10:uidLastSave="{00000000-0000-0000-0000-000000000000}"/>
  <bookViews>
    <workbookView xWindow="0" yWindow="0" windowWidth="28800" windowHeight="11025" tabRatio="895" xr2:uid="{00000000-000D-0000-FFFF-FFFF00000000}"/>
  </bookViews>
  <sheets>
    <sheet name="AP.01" sheetId="32" r:id="rId1"/>
  </sheets>
  <definedNames>
    <definedName name="_xlnm.Print_Area" localSheetId="0">AP.01!$A$2:$G$57</definedName>
  </definedNames>
  <calcPr calcId="179021"/>
</workbook>
</file>

<file path=xl/calcChain.xml><?xml version="1.0" encoding="utf-8"?>
<calcChain xmlns="http://schemas.openxmlformats.org/spreadsheetml/2006/main">
  <c r="F42" i="32" l="1"/>
  <c r="F29" i="32"/>
  <c r="F38" i="32"/>
  <c r="F21" i="32"/>
  <c r="F25" i="32"/>
  <c r="F14" i="32"/>
  <c r="F15" i="32"/>
  <c r="F16" i="32"/>
  <c r="F17" i="32"/>
  <c r="F18" i="32"/>
  <c r="F19" i="32"/>
  <c r="F20" i="32"/>
  <c r="F13" i="32"/>
  <c r="F46" i="32" l="1"/>
  <c r="F40" i="32"/>
  <c r="F32" i="32" l="1"/>
  <c r="F35" i="32"/>
  <c r="F34" i="32"/>
  <c r="F31" i="32"/>
  <c r="F33" i="32"/>
  <c r="F36" i="32"/>
  <c r="F37" i="32"/>
  <c r="F23" i="32"/>
  <c r="F45" i="32" l="1"/>
  <c r="F30" i="32"/>
  <c r="F26" i="32"/>
  <c r="F27" i="32" s="1"/>
  <c r="F24" i="32"/>
  <c r="F47" i="32" l="1"/>
  <c r="E41" i="32" l="1"/>
  <c r="F41" i="32" s="1"/>
  <c r="F43" i="32" s="1"/>
  <c r="F49" i="32" s="1"/>
  <c r="G43" i="32" l="1"/>
  <c r="F51" i="32" l="1"/>
  <c r="G38" i="32"/>
  <c r="G47" i="32"/>
  <c r="G21" i="32"/>
  <c r="G27" i="32"/>
  <c r="G49" i="32" l="1"/>
  <c r="F53" i="32"/>
  <c r="F55" i="32" l="1"/>
  <c r="F57" i="32" s="1"/>
</calcChain>
</file>

<file path=xl/sharedStrings.xml><?xml version="1.0" encoding="utf-8"?>
<sst xmlns="http://schemas.openxmlformats.org/spreadsheetml/2006/main" count="73" uniqueCount="60">
  <si>
    <t>%</t>
  </si>
  <si>
    <t xml:space="preserve">SCHEDA DI ANALISI PREZZI UNITARI DI LAVORAZIONE </t>
  </si>
  <si>
    <t>DESCRIZIONE ESTESA ARTICOLO:</t>
  </si>
  <si>
    <t>DATA:</t>
  </si>
  <si>
    <t>N° Art.:</t>
  </si>
  <si>
    <t>NOTE:</t>
  </si>
  <si>
    <t>RIF.</t>
  </si>
  <si>
    <t>UNITA' di</t>
  </si>
  <si>
    <t>QUANTITA'</t>
  </si>
  <si>
    <t>COSTO</t>
  </si>
  <si>
    <t>COSTO UN.</t>
  </si>
  <si>
    <t>Art.</t>
  </si>
  <si>
    <t>MISURA</t>
  </si>
  <si>
    <t>UNITARIO</t>
  </si>
  <si>
    <t>LAVORAZIONE</t>
  </si>
  <si>
    <t>A.1.2.a</t>
  </si>
  <si>
    <t>Operaio Specializzato</t>
  </si>
  <si>
    <t>ora</t>
  </si>
  <si>
    <t>A.1.3.a</t>
  </si>
  <si>
    <t>Operaio Qualificato</t>
  </si>
  <si>
    <t>A.1.4.a</t>
  </si>
  <si>
    <t>Manovale Comune</t>
  </si>
  <si>
    <t>Totale Noli</t>
  </si>
  <si>
    <t>Trasporto a discarica materiale</t>
  </si>
  <si>
    <t>Totale Trasporti</t>
  </si>
  <si>
    <t>Nota:</t>
  </si>
  <si>
    <t>TOTALE COSTO</t>
  </si>
  <si>
    <t>UTILE IMPRESA 10%:</t>
  </si>
  <si>
    <t>SOMMANO</t>
  </si>
  <si>
    <t>UNITA' DI MISURA:</t>
  </si>
  <si>
    <t>mq.</t>
  </si>
  <si>
    <t>TOTALE PREZZO DA ANALISI</t>
  </si>
  <si>
    <t>cad.</t>
  </si>
  <si>
    <t>A.1.1.a</t>
  </si>
  <si>
    <t>Operaio IV° Livello</t>
  </si>
  <si>
    <t>RISORSE</t>
  </si>
  <si>
    <t xml:space="preserve">RISORSE UMANE </t>
  </si>
  <si>
    <t>RU</t>
  </si>
  <si>
    <t>PR</t>
  </si>
  <si>
    <t>AT</t>
  </si>
  <si>
    <t>Quota percentuale di incidenza sul prodotto</t>
  </si>
  <si>
    <t>SPESE GENERALI 17% compr. Oneri Sicurezza Aziendali</t>
  </si>
  <si>
    <t xml:space="preserve"> %</t>
  </si>
  <si>
    <t>incidenza</t>
  </si>
  <si>
    <t>ATTREZZATURE - NOLI</t>
  </si>
  <si>
    <t>ATTREZZATURE - TRASPORTI</t>
  </si>
  <si>
    <t>PRODOTTI - MATERIALE</t>
  </si>
  <si>
    <t>Totale Prodotti - Materiali - PR</t>
  </si>
  <si>
    <t>Totale Risorse Umane - RU</t>
  </si>
  <si>
    <t>Totale Prodotti - smaltimenti a discarica - PRSMA</t>
  </si>
  <si>
    <t>€/giorno</t>
  </si>
  <si>
    <t>ON</t>
  </si>
  <si>
    <t>ONERI DIVERSI</t>
  </si>
  <si>
    <t>Descrizione voce</t>
  </si>
  <si>
    <t>AP.01</t>
  </si>
  <si>
    <t>a viaggio/ora</t>
  </si>
  <si>
    <t xml:space="preserve">Oneri per </t>
  </si>
  <si>
    <t>Oneri di smaltimento rifiuti CER</t>
  </si>
  <si>
    <t>ton.</t>
  </si>
  <si>
    <t>PREZZARIO COMUNE DI VENEZIA CENTRO STORICO E ISOLE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</si>
</sst>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-&quot;€&quot;\ * #,##0.00_-;\-&quot;€&quot;\ * #,##0.00_-;_-&quot;€&quot;\ * &quot;-&quot;??_-;_-@_-"/>
    <numFmt numFmtId="166" formatCode="\€\ #,##0.00;[Red]\-\€\ #,##0.00"/>
  </numFmts>
  <fonts count="10">
    <font>
      <sz val="10"/>
      <name val="Arial"/>
    </font>
    <font>
      <sz val="10"/>
      <name val="Arial"/>
      <family val="2"/>
    </font>
    <font>
      <sz val="10"/>
      <name val="Geneva"/>
    </font>
    <font>
      <b/>
      <sz val="16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color indexed="1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4" fillId="0" borderId="0" xfId="2" applyFont="1" applyAlignment="1">
      <alignment horizontal="center" vertical="center"/>
    </xf>
    <xf numFmtId="0" fontId="4" fillId="0" borderId="0" xfId="2" applyFont="1"/>
    <xf numFmtId="0" fontId="6" fillId="0" borderId="13" xfId="2" applyFont="1" applyFill="1" applyBorder="1" applyAlignment="1">
      <alignment horizontal="left"/>
    </xf>
    <xf numFmtId="3" fontId="7" fillId="0" borderId="14" xfId="2" applyNumberFormat="1" applyFont="1" applyFill="1" applyBorder="1" applyAlignment="1">
      <alignment horizontal="center"/>
    </xf>
    <xf numFmtId="4" fontId="7" fillId="0" borderId="14" xfId="2" applyNumberFormat="1" applyFont="1" applyFill="1" applyBorder="1" applyAlignment="1">
      <alignment horizontal="center"/>
    </xf>
    <xf numFmtId="3" fontId="7" fillId="0" borderId="15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left"/>
    </xf>
    <xf numFmtId="4" fontId="4" fillId="0" borderId="2" xfId="2" applyNumberFormat="1" applyFont="1" applyFill="1" applyBorder="1" applyAlignment="1">
      <alignment horizontal="center"/>
    </xf>
    <xf numFmtId="3" fontId="4" fillId="0" borderId="19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left"/>
    </xf>
    <xf numFmtId="0" fontId="6" fillId="0" borderId="20" xfId="2" applyFont="1" applyFill="1" applyBorder="1" applyAlignment="1">
      <alignment horizontal="left"/>
    </xf>
    <xf numFmtId="0" fontId="4" fillId="0" borderId="21" xfId="2" applyFont="1" applyFill="1" applyBorder="1" applyAlignment="1">
      <alignment horizontal="left"/>
    </xf>
    <xf numFmtId="4" fontId="4" fillId="0" borderId="21" xfId="2" applyNumberFormat="1" applyFont="1" applyFill="1" applyBorder="1" applyAlignment="1">
      <alignment horizontal="center"/>
    </xf>
    <xf numFmtId="3" fontId="4" fillId="0" borderId="22" xfId="2" applyNumberFormat="1" applyFont="1" applyFill="1" applyBorder="1" applyAlignment="1">
      <alignment horizontal="center"/>
    </xf>
    <xf numFmtId="0" fontId="6" fillId="0" borderId="28" xfId="2" applyFont="1" applyFill="1" applyBorder="1" applyAlignment="1">
      <alignment horizontal="center"/>
    </xf>
    <xf numFmtId="4" fontId="6" fillId="0" borderId="28" xfId="2" applyNumberFormat="1" applyFont="1" applyFill="1" applyBorder="1" applyAlignment="1">
      <alignment horizontal="center"/>
    </xf>
    <xf numFmtId="3" fontId="6" fillId="0" borderId="28" xfId="2" applyNumberFormat="1" applyFont="1" applyFill="1" applyBorder="1" applyAlignment="1">
      <alignment horizontal="center"/>
    </xf>
    <xf numFmtId="0" fontId="6" fillId="0" borderId="29" xfId="2" applyFont="1" applyFill="1" applyBorder="1" applyAlignment="1">
      <alignment horizontal="center"/>
    </xf>
    <xf numFmtId="0" fontId="6" fillId="0" borderId="23" xfId="2" applyFont="1" applyFill="1" applyBorder="1" applyAlignment="1">
      <alignment horizontal="center"/>
    </xf>
    <xf numFmtId="0" fontId="7" fillId="0" borderId="29" xfId="2" applyFont="1" applyFill="1" applyBorder="1" applyAlignment="1">
      <alignment horizontal="center"/>
    </xf>
    <xf numFmtId="4" fontId="6" fillId="0" borderId="29" xfId="2" applyNumberFormat="1" applyFont="1" applyFill="1" applyBorder="1" applyAlignment="1">
      <alignment horizontal="center"/>
    </xf>
    <xf numFmtId="3" fontId="6" fillId="0" borderId="29" xfId="2" applyNumberFormat="1" applyFont="1" applyFill="1" applyBorder="1" applyAlignment="1">
      <alignment horizontal="center"/>
    </xf>
    <xf numFmtId="20" fontId="8" fillId="0" borderId="30" xfId="2" quotePrefix="1" applyNumberFormat="1" applyFont="1" applyFill="1" applyBorder="1" applyAlignment="1">
      <alignment horizontal="center"/>
    </xf>
    <xf numFmtId="4" fontId="6" fillId="0" borderId="1" xfId="2" applyNumberFormat="1" applyFont="1" applyFill="1" applyBorder="1" applyAlignment="1">
      <alignment horizontal="right"/>
    </xf>
    <xf numFmtId="4" fontId="6" fillId="0" borderId="3" xfId="2" applyNumberFormat="1" applyFont="1" applyFill="1" applyBorder="1" applyAlignment="1">
      <alignment horizontal="right"/>
    </xf>
    <xf numFmtId="0" fontId="6" fillId="0" borderId="10" xfId="2" applyFont="1" applyFill="1" applyBorder="1" applyAlignment="1">
      <alignment horizontal="center"/>
    </xf>
    <xf numFmtId="0" fontId="8" fillId="0" borderId="31" xfId="2" applyFont="1" applyFill="1" applyBorder="1" applyAlignment="1">
      <alignment horizontal="center"/>
    </xf>
    <xf numFmtId="0" fontId="7" fillId="0" borderId="16" xfId="2" applyFont="1" applyFill="1" applyBorder="1" applyAlignment="1">
      <alignment vertical="top" wrapText="1"/>
    </xf>
    <xf numFmtId="0" fontId="6" fillId="0" borderId="32" xfId="2" applyFont="1" applyFill="1" applyBorder="1" applyAlignment="1">
      <alignment horizontal="center"/>
    </xf>
    <xf numFmtId="0" fontId="6" fillId="0" borderId="33" xfId="2" applyFont="1" applyFill="1" applyBorder="1" applyAlignment="1">
      <alignment horizontal="left"/>
    </xf>
    <xf numFmtId="0" fontId="7" fillId="0" borderId="35" xfId="2" applyFont="1" applyFill="1" applyBorder="1" applyAlignment="1">
      <alignment horizontal="center"/>
    </xf>
    <xf numFmtId="4" fontId="7" fillId="0" borderId="36" xfId="2" applyNumberFormat="1" applyFont="1" applyFill="1" applyBorder="1" applyAlignment="1">
      <alignment horizontal="center"/>
    </xf>
    <xf numFmtId="0" fontId="7" fillId="0" borderId="36" xfId="2" applyFont="1" applyFill="1" applyBorder="1" applyAlignment="1">
      <alignment horizontal="center"/>
    </xf>
    <xf numFmtId="165" fontId="7" fillId="0" borderId="34" xfId="2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left"/>
    </xf>
    <xf numFmtId="2" fontId="7" fillId="0" borderId="36" xfId="2" applyNumberFormat="1" applyFont="1" applyFill="1" applyBorder="1" applyAlignment="1"/>
    <xf numFmtId="166" fontId="7" fillId="0" borderId="38" xfId="0" applyNumberFormat="1" applyFont="1" applyBorder="1" applyAlignment="1">
      <alignment horizontal="right"/>
    </xf>
    <xf numFmtId="165" fontId="7" fillId="0" borderId="39" xfId="2" applyNumberFormat="1" applyFont="1" applyFill="1" applyBorder="1" applyAlignment="1">
      <alignment horizontal="right"/>
    </xf>
    <xf numFmtId="0" fontId="7" fillId="0" borderId="37" xfId="0" applyFont="1" applyBorder="1" applyAlignment="1">
      <alignment horizontal="left" wrapText="1"/>
    </xf>
    <xf numFmtId="0" fontId="7" fillId="0" borderId="44" xfId="2" applyFont="1" applyFill="1" applyBorder="1" applyAlignment="1">
      <alignment horizontal="center"/>
    </xf>
    <xf numFmtId="0" fontId="7" fillId="0" borderId="45" xfId="2" applyFont="1" applyFill="1" applyBorder="1" applyAlignment="1">
      <alignment horizontal="left"/>
    </xf>
    <xf numFmtId="4" fontId="7" fillId="0" borderId="46" xfId="2" applyNumberFormat="1" applyFont="1" applyFill="1" applyBorder="1" applyAlignment="1">
      <alignment horizontal="center"/>
    </xf>
    <xf numFmtId="4" fontId="7" fillId="0" borderId="47" xfId="2" applyNumberFormat="1" applyFont="1" applyFill="1" applyBorder="1" applyAlignment="1">
      <alignment horizontal="center"/>
    </xf>
    <xf numFmtId="0" fontId="6" fillId="0" borderId="48" xfId="2" applyFont="1" applyFill="1" applyBorder="1" applyAlignment="1">
      <alignment horizontal="right"/>
    </xf>
    <xf numFmtId="165" fontId="6" fillId="0" borderId="49" xfId="2" applyNumberFormat="1" applyFont="1" applyFill="1" applyBorder="1" applyAlignment="1">
      <alignment horizontal="right"/>
    </xf>
    <xf numFmtId="0" fontId="6" fillId="0" borderId="40" xfId="2" applyFont="1" applyFill="1" applyBorder="1" applyAlignment="1">
      <alignment horizontal="center"/>
    </xf>
    <xf numFmtId="0" fontId="6" fillId="0" borderId="37" xfId="2" applyFont="1" applyFill="1" applyBorder="1" applyAlignment="1">
      <alignment horizontal="left"/>
    </xf>
    <xf numFmtId="4" fontId="7" fillId="0" borderId="43" xfId="2" applyNumberFormat="1" applyFont="1" applyFill="1" applyBorder="1" applyAlignment="1">
      <alignment horizontal="center"/>
    </xf>
    <xf numFmtId="2" fontId="7" fillId="0" borderId="38" xfId="2" applyNumberFormat="1" applyFont="1" applyFill="1" applyBorder="1" applyAlignment="1"/>
    <xf numFmtId="0" fontId="7" fillId="0" borderId="38" xfId="2" applyFont="1" applyFill="1" applyBorder="1" applyAlignment="1">
      <alignment horizontal="center"/>
    </xf>
    <xf numFmtId="0" fontId="7" fillId="0" borderId="40" xfId="2" applyFont="1" applyFill="1" applyBorder="1" applyAlignment="1">
      <alignment horizontal="center"/>
    </xf>
    <xf numFmtId="0" fontId="7" fillId="0" borderId="43" xfId="2" applyFont="1" applyFill="1" applyBorder="1" applyAlignment="1">
      <alignment horizontal="center"/>
    </xf>
    <xf numFmtId="0" fontId="7" fillId="0" borderId="50" xfId="2" applyFont="1" applyFill="1" applyBorder="1" applyAlignment="1">
      <alignment horizontal="center"/>
    </xf>
    <xf numFmtId="0" fontId="7" fillId="0" borderId="42" xfId="2" applyFont="1" applyFill="1" applyBorder="1" applyAlignment="1">
      <alignment horizontal="left"/>
    </xf>
    <xf numFmtId="4" fontId="7" fillId="0" borderId="51" xfId="2" applyNumberFormat="1" applyFont="1" applyFill="1" applyBorder="1" applyAlignment="1">
      <alignment horizontal="center"/>
    </xf>
    <xf numFmtId="0" fontId="7" fillId="0" borderId="52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left"/>
    </xf>
    <xf numFmtId="4" fontId="7" fillId="0" borderId="35" xfId="2" applyNumberFormat="1" applyFont="1" applyFill="1" applyBorder="1" applyAlignment="1">
      <alignment horizontal="center"/>
    </xf>
    <xf numFmtId="0" fontId="7" fillId="0" borderId="37" xfId="2" applyFont="1" applyFill="1" applyBorder="1" applyAlignment="1">
      <alignment horizontal="left"/>
    </xf>
    <xf numFmtId="0" fontId="7" fillId="0" borderId="40" xfId="2" applyFont="1" applyFill="1" applyBorder="1" applyAlignment="1">
      <alignment horizontal="center" vertical="top"/>
    </xf>
    <xf numFmtId="0" fontId="7" fillId="0" borderId="37" xfId="2" applyFont="1" applyFill="1" applyBorder="1" applyAlignment="1">
      <alignment horizontal="left" wrapText="1"/>
    </xf>
    <xf numFmtId="0" fontId="7" fillId="0" borderId="50" xfId="2" applyFont="1" applyFill="1" applyBorder="1" applyAlignment="1">
      <alignment horizontal="center" vertical="top"/>
    </xf>
    <xf numFmtId="164" fontId="7" fillId="0" borderId="36" xfId="2" applyNumberFormat="1" applyFont="1" applyFill="1" applyBorder="1" applyAlignment="1"/>
    <xf numFmtId="0" fontId="6" fillId="0" borderId="38" xfId="2" applyFont="1" applyFill="1" applyBorder="1" applyAlignment="1">
      <alignment horizontal="right"/>
    </xf>
    <xf numFmtId="20" fontId="7" fillId="0" borderId="40" xfId="2" quotePrefix="1" applyNumberFormat="1" applyFont="1" applyFill="1" applyBorder="1" applyAlignment="1">
      <alignment horizontal="center"/>
    </xf>
    <xf numFmtId="10" fontId="7" fillId="0" borderId="38" xfId="2" applyNumberFormat="1" applyFont="1" applyFill="1" applyBorder="1" applyAlignment="1"/>
    <xf numFmtId="0" fontId="7" fillId="0" borderId="41" xfId="2" applyFont="1" applyFill="1" applyBorder="1" applyAlignment="1">
      <alignment horizontal="center"/>
    </xf>
    <xf numFmtId="0" fontId="6" fillId="0" borderId="44" xfId="2" applyFont="1" applyFill="1" applyBorder="1" applyAlignment="1">
      <alignment horizontal="center"/>
    </xf>
    <xf numFmtId="0" fontId="7" fillId="0" borderId="53" xfId="2" applyFont="1" applyFill="1" applyBorder="1" applyAlignment="1">
      <alignment horizontal="center"/>
    </xf>
    <xf numFmtId="0" fontId="7" fillId="0" borderId="54" xfId="2" applyFont="1" applyFill="1" applyBorder="1" applyAlignment="1">
      <alignment horizontal="left"/>
    </xf>
    <xf numFmtId="0" fontId="7" fillId="0" borderId="55" xfId="2" applyFont="1" applyFill="1" applyBorder="1" applyAlignment="1">
      <alignment horizontal="center"/>
    </xf>
    <xf numFmtId="2" fontId="7" fillId="0" borderId="56" xfId="2" applyNumberFormat="1" applyFont="1" applyFill="1" applyBorder="1" applyAlignment="1"/>
    <xf numFmtId="0" fontId="7" fillId="0" borderId="56" xfId="2" applyFont="1" applyFill="1" applyBorder="1" applyAlignment="1">
      <alignment horizontal="right"/>
    </xf>
    <xf numFmtId="165" fontId="7" fillId="0" borderId="57" xfId="3" applyNumberFormat="1" applyFont="1" applyFill="1" applyBorder="1" applyAlignment="1">
      <alignment horizontal="right"/>
    </xf>
    <xf numFmtId="0" fontId="6" fillId="0" borderId="10" xfId="2" applyFont="1" applyFill="1" applyBorder="1"/>
    <xf numFmtId="0" fontId="6" fillId="0" borderId="11" xfId="2" applyFont="1" applyFill="1" applyBorder="1"/>
    <xf numFmtId="0" fontId="6" fillId="0" borderId="5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center"/>
    </xf>
    <xf numFmtId="4" fontId="7" fillId="0" borderId="6" xfId="2" applyNumberFormat="1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4" fontId="7" fillId="0" borderId="11" xfId="2" applyNumberFormat="1" applyFont="1" applyFill="1" applyBorder="1" applyAlignment="1">
      <alignment horizontal="center"/>
    </xf>
    <xf numFmtId="165" fontId="7" fillId="0" borderId="12" xfId="2" applyNumberFormat="1" applyFont="1" applyFill="1" applyBorder="1" applyAlignment="1">
      <alignment horizontal="right"/>
    </xf>
    <xf numFmtId="0" fontId="7" fillId="0" borderId="16" xfId="2" applyFont="1" applyFill="1" applyBorder="1"/>
    <xf numFmtId="0" fontId="7" fillId="0" borderId="2" xfId="2" applyFont="1" applyFill="1" applyBorder="1" applyAlignment="1">
      <alignment horizontal="left"/>
    </xf>
    <xf numFmtId="4" fontId="7" fillId="0" borderId="3" xfId="2" applyNumberFormat="1" applyFont="1" applyFill="1" applyBorder="1" applyAlignment="1">
      <alignment horizontal="left"/>
    </xf>
    <xf numFmtId="165" fontId="7" fillId="0" borderId="58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left"/>
    </xf>
    <xf numFmtId="4" fontId="7" fillId="0" borderId="0" xfId="2" applyNumberFormat="1" applyFont="1" applyFill="1" applyBorder="1" applyAlignment="1">
      <alignment horizontal="left"/>
    </xf>
    <xf numFmtId="165" fontId="7" fillId="0" borderId="17" xfId="2" applyNumberFormat="1" applyFont="1" applyFill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0" fontId="6" fillId="0" borderId="59" xfId="2" applyFont="1" applyFill="1" applyBorder="1" applyAlignment="1">
      <alignment horizontal="center"/>
    </xf>
    <xf numFmtId="165" fontId="7" fillId="0" borderId="58" xfId="4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0" fontId="1" fillId="0" borderId="0" xfId="0" applyFont="1" applyBorder="1"/>
    <xf numFmtId="0" fontId="6" fillId="0" borderId="60" xfId="2" applyFont="1" applyFill="1" applyBorder="1" applyAlignment="1">
      <alignment horizontal="left"/>
    </xf>
    <xf numFmtId="0" fontId="7" fillId="0" borderId="61" xfId="2" applyFont="1" applyFill="1" applyBorder="1" applyAlignment="1">
      <alignment horizontal="center"/>
    </xf>
    <xf numFmtId="4" fontId="6" fillId="0" borderId="61" xfId="2" applyNumberFormat="1" applyFont="1" applyFill="1" applyBorder="1" applyAlignment="1">
      <alignment horizontal="center"/>
    </xf>
    <xf numFmtId="0" fontId="7" fillId="0" borderId="23" xfId="2" applyFont="1" applyFill="1" applyBorder="1"/>
    <xf numFmtId="0" fontId="7" fillId="0" borderId="24" xfId="2" applyFont="1" applyFill="1" applyBorder="1"/>
    <xf numFmtId="0" fontId="9" fillId="0" borderId="4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165" fontId="9" fillId="0" borderId="49" xfId="2" applyNumberFormat="1" applyFont="1" applyFill="1" applyBorder="1" applyAlignment="1">
      <alignment horizontal="right"/>
    </xf>
    <xf numFmtId="0" fontId="7" fillId="0" borderId="0" xfId="2" applyFont="1"/>
    <xf numFmtId="20" fontId="7" fillId="0" borderId="41" xfId="2" quotePrefix="1" applyNumberFormat="1" applyFont="1" applyFill="1" applyBorder="1" applyAlignment="1">
      <alignment horizontal="center"/>
    </xf>
    <xf numFmtId="10" fontId="6" fillId="0" borderId="0" xfId="1" applyNumberFormat="1" applyFont="1"/>
    <xf numFmtId="0" fontId="6" fillId="0" borderId="0" xfId="2" applyFont="1"/>
    <xf numFmtId="10" fontId="6" fillId="0" borderId="0" xfId="2" applyNumberFormat="1" applyFont="1"/>
    <xf numFmtId="164" fontId="6" fillId="0" borderId="0" xfId="2" applyNumberFormat="1" applyFont="1"/>
    <xf numFmtId="0" fontId="7" fillId="0" borderId="0" xfId="0" applyFont="1"/>
    <xf numFmtId="166" fontId="7" fillId="0" borderId="38" xfId="0" applyNumberFormat="1" applyFont="1" applyFill="1" applyBorder="1" applyAlignment="1">
      <alignment horizontal="right"/>
    </xf>
    <xf numFmtId="0" fontId="8" fillId="0" borderId="11" xfId="2" applyFont="1" applyFill="1" applyBorder="1" applyAlignment="1">
      <alignment horizontal="center"/>
    </xf>
    <xf numFmtId="4" fontId="8" fillId="0" borderId="11" xfId="2" applyNumberFormat="1" applyFont="1" applyFill="1" applyBorder="1" applyAlignment="1">
      <alignment horizontal="center"/>
    </xf>
    <xf numFmtId="165" fontId="8" fillId="0" borderId="12" xfId="2" applyNumberFormat="1" applyFont="1" applyFill="1" applyBorder="1" applyAlignment="1">
      <alignment horizontal="center"/>
    </xf>
    <xf numFmtId="0" fontId="6" fillId="0" borderId="52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4" fontId="3" fillId="2" borderId="4" xfId="2" applyNumberFormat="1" applyFont="1" applyFill="1" applyBorder="1" applyAlignment="1">
      <alignment horizontal="center" vertical="center"/>
    </xf>
    <xf numFmtId="4" fontId="3" fillId="2" borderId="5" xfId="2" applyNumberFormat="1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justify" vertical="top" wrapText="1"/>
    </xf>
    <xf numFmtId="0" fontId="7" fillId="0" borderId="11" xfId="2" applyFont="1" applyFill="1" applyBorder="1" applyAlignment="1">
      <alignment horizontal="justify" vertical="top" wrapText="1"/>
    </xf>
    <xf numFmtId="0" fontId="7" fillId="0" borderId="16" xfId="2" applyFont="1" applyFill="1" applyBorder="1" applyAlignment="1">
      <alignment horizontal="justify" vertical="top" wrapText="1"/>
    </xf>
    <xf numFmtId="0" fontId="7" fillId="0" borderId="0" xfId="2" applyFont="1" applyFill="1" applyBorder="1" applyAlignment="1">
      <alignment horizontal="justify" vertical="top" wrapText="1"/>
    </xf>
    <xf numFmtId="0" fontId="7" fillId="0" borderId="23" xfId="2" applyFont="1" applyFill="1" applyBorder="1" applyAlignment="1">
      <alignment horizontal="justify" vertical="top" wrapText="1"/>
    </xf>
    <xf numFmtId="0" fontId="7" fillId="0" borderId="24" xfId="2" applyFont="1" applyFill="1" applyBorder="1" applyAlignment="1">
      <alignment horizontal="justify" vertical="top" wrapText="1"/>
    </xf>
    <xf numFmtId="4" fontId="6" fillId="0" borderId="13" xfId="2" applyNumberFormat="1" applyFont="1" applyFill="1" applyBorder="1" applyAlignment="1">
      <alignment horizontal="left" vertical="center" wrapText="1"/>
    </xf>
    <xf numFmtId="4" fontId="6" fillId="0" borderId="14" xfId="2" applyNumberFormat="1" applyFont="1" applyFill="1" applyBorder="1" applyAlignment="1">
      <alignment horizontal="left" vertical="center" wrapText="1"/>
    </xf>
    <xf numFmtId="4" fontId="6" fillId="0" borderId="15" xfId="2" applyNumberFormat="1" applyFont="1" applyFill="1" applyBorder="1" applyAlignment="1">
      <alignment horizontal="left" vertical="center" wrapText="1"/>
    </xf>
    <xf numFmtId="0" fontId="6" fillId="0" borderId="25" xfId="2" applyFont="1" applyFill="1" applyBorder="1" applyAlignment="1">
      <alignment horizontal="justify" vertical="top" wrapText="1"/>
    </xf>
    <xf numFmtId="0" fontId="6" fillId="0" borderId="26" xfId="2" applyFont="1" applyFill="1" applyBorder="1" applyAlignment="1">
      <alignment horizontal="justify" vertical="top" wrapText="1"/>
    </xf>
    <xf numFmtId="0" fontId="6" fillId="0" borderId="27" xfId="2" applyFont="1" applyFill="1" applyBorder="1" applyAlignment="1">
      <alignment horizontal="justify" vertical="top" wrapText="1"/>
    </xf>
    <xf numFmtId="0" fontId="6" fillId="0" borderId="17" xfId="2" applyFont="1" applyFill="1" applyBorder="1" applyAlignment="1">
      <alignment horizontal="justify" vertical="top" wrapText="1"/>
    </xf>
  </cellXfs>
  <cellStyles count="5">
    <cellStyle name="Migliaia [0]_795Wv_003.1.xls" xfId="3" xr:uid="{9CBFDD3E-E88A-4507-9B0A-B0903291284A}"/>
    <cellStyle name="Normale" xfId="0" builtinId="0"/>
    <cellStyle name="Normale_795Wv_003.1.xls" xfId="2" xr:uid="{B785B832-5FAB-4870-89D8-F29289ECC08F}"/>
    <cellStyle name="Normale_867_PV_007.1_Analisi prezzi_opere civili 2" xfId="4" xr:uid="{A278BF1C-93F5-48A8-9965-1ABD0BB61C6B}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EB33A-7B2D-4F11-AF0A-9B0E0A2EC624}">
  <sheetPr>
    <pageSetUpPr fitToPage="1"/>
  </sheetPr>
  <dimension ref="A1:G57"/>
  <sheetViews>
    <sheetView tabSelected="1" workbookViewId="0">
      <selection sqref="A1:F1"/>
    </sheetView>
  </sheetViews>
  <sheetFormatPr defaultRowHeight="12.75"/>
  <cols>
    <col min="1" max="1" width="11.140625" customWidth="1"/>
    <col min="2" max="2" width="58.28515625" customWidth="1"/>
    <col min="3" max="3" width="12" customWidth="1"/>
    <col min="4" max="4" width="13.8554687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23" t="s">
        <v>1</v>
      </c>
      <c r="B1" s="124"/>
      <c r="C1" s="124"/>
      <c r="D1" s="124"/>
      <c r="E1" s="124"/>
      <c r="F1" s="125"/>
      <c r="G1" s="1"/>
    </row>
    <row r="2" spans="1:7" ht="16.5" thickBot="1">
      <c r="A2" s="126" t="s">
        <v>2</v>
      </c>
      <c r="B2" s="127"/>
      <c r="C2" s="128"/>
      <c r="D2" s="129"/>
      <c r="E2" s="129"/>
      <c r="F2" s="130"/>
      <c r="G2" s="2"/>
    </row>
    <row r="3" spans="1:7" ht="13.5">
      <c r="A3" s="131" t="s">
        <v>53</v>
      </c>
      <c r="B3" s="132"/>
      <c r="C3" s="137" t="s">
        <v>59</v>
      </c>
      <c r="D3" s="138"/>
      <c r="E3" s="138"/>
      <c r="F3" s="139"/>
      <c r="G3" s="2"/>
    </row>
    <row r="4" spans="1:7" ht="13.5">
      <c r="A4" s="133"/>
      <c r="B4" s="134"/>
      <c r="C4" s="3"/>
      <c r="D4" s="4"/>
      <c r="E4" s="5"/>
      <c r="F4" s="6"/>
      <c r="G4" s="2"/>
    </row>
    <row r="5" spans="1:7" ht="13.5">
      <c r="A5" s="133"/>
      <c r="B5" s="134"/>
      <c r="C5" s="7" t="s">
        <v>3</v>
      </c>
      <c r="D5" s="8"/>
      <c r="E5" s="9"/>
      <c r="F5" s="10"/>
      <c r="G5" s="2"/>
    </row>
    <row r="6" spans="1:7" ht="15.75">
      <c r="A6" s="133"/>
      <c r="B6" s="134"/>
      <c r="C6" s="7" t="s">
        <v>4</v>
      </c>
      <c r="D6" s="11" t="s">
        <v>54</v>
      </c>
      <c r="E6" s="9"/>
      <c r="F6" s="10"/>
      <c r="G6" s="2"/>
    </row>
    <row r="7" spans="1:7" ht="13.5">
      <c r="A7" s="133"/>
      <c r="B7" s="134"/>
      <c r="C7" s="12" t="s">
        <v>5</v>
      </c>
      <c r="D7" s="13"/>
      <c r="E7" s="14"/>
      <c r="F7" s="15"/>
      <c r="G7" s="2"/>
    </row>
    <row r="8" spans="1:7" ht="243" customHeight="1" thickBot="1">
      <c r="A8" s="135"/>
      <c r="B8" s="136"/>
      <c r="C8" s="140"/>
      <c r="D8" s="141"/>
      <c r="E8" s="141"/>
      <c r="F8" s="142"/>
      <c r="G8" s="2"/>
    </row>
    <row r="9" spans="1:7">
      <c r="A9" s="16" t="s">
        <v>6</v>
      </c>
      <c r="B9" s="27" t="s">
        <v>35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42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43</v>
      </c>
    </row>
    <row r="11" spans="1:7" ht="15.75">
      <c r="A11" s="24"/>
      <c r="B11" s="28"/>
      <c r="C11" s="116"/>
      <c r="D11" s="117"/>
      <c r="E11" s="116"/>
      <c r="F11" s="118"/>
      <c r="G11" s="2"/>
    </row>
    <row r="12" spans="1:7">
      <c r="A12" s="30" t="s">
        <v>38</v>
      </c>
      <c r="B12" s="31" t="s">
        <v>46</v>
      </c>
      <c r="C12" s="32"/>
      <c r="D12" s="33"/>
      <c r="E12" s="34"/>
      <c r="F12" s="35"/>
      <c r="G12" s="108"/>
    </row>
    <row r="13" spans="1:7">
      <c r="A13" s="119"/>
      <c r="B13" s="31"/>
      <c r="C13" s="32"/>
      <c r="D13" s="33"/>
      <c r="E13" s="34"/>
      <c r="F13" s="35">
        <f>PRODUCT(D13:E13)</f>
        <v>0</v>
      </c>
      <c r="G13" s="108"/>
    </row>
    <row r="14" spans="1:7">
      <c r="A14" s="119"/>
      <c r="B14" s="31"/>
      <c r="C14" s="32"/>
      <c r="D14" s="33"/>
      <c r="E14" s="34"/>
      <c r="F14" s="35">
        <f t="shared" ref="F14:F20" si="0">PRODUCT(D14:E14)</f>
        <v>0</v>
      </c>
      <c r="G14" s="108"/>
    </row>
    <row r="15" spans="1:7">
      <c r="A15" s="119"/>
      <c r="B15" s="31"/>
      <c r="C15" s="32"/>
      <c r="D15" s="33"/>
      <c r="E15" s="34"/>
      <c r="F15" s="35">
        <f t="shared" si="0"/>
        <v>0</v>
      </c>
      <c r="G15" s="108"/>
    </row>
    <row r="16" spans="1:7">
      <c r="A16" s="119"/>
      <c r="B16" s="31"/>
      <c r="C16" s="32"/>
      <c r="D16" s="33"/>
      <c r="E16" s="34"/>
      <c r="F16" s="35">
        <f t="shared" si="0"/>
        <v>0</v>
      </c>
      <c r="G16" s="108"/>
    </row>
    <row r="17" spans="1:7">
      <c r="A17" s="119"/>
      <c r="B17" s="31"/>
      <c r="C17" s="32"/>
      <c r="D17" s="33"/>
      <c r="E17" s="34"/>
      <c r="F17" s="35">
        <f t="shared" si="0"/>
        <v>0</v>
      </c>
      <c r="G17" s="108"/>
    </row>
    <row r="18" spans="1:7">
      <c r="A18" s="119"/>
      <c r="B18" s="31"/>
      <c r="C18" s="32"/>
      <c r="D18" s="33"/>
      <c r="E18" s="34"/>
      <c r="F18" s="35">
        <f t="shared" si="0"/>
        <v>0</v>
      </c>
      <c r="G18" s="108"/>
    </row>
    <row r="19" spans="1:7">
      <c r="A19" s="119"/>
      <c r="B19" s="31"/>
      <c r="C19" s="32"/>
      <c r="D19" s="33"/>
      <c r="E19" s="34"/>
      <c r="F19" s="35">
        <f t="shared" si="0"/>
        <v>0</v>
      </c>
      <c r="G19" s="108"/>
    </row>
    <row r="20" spans="1:7" ht="13.5" thickBot="1">
      <c r="A20" s="109"/>
      <c r="B20" s="40"/>
      <c r="C20" s="32"/>
      <c r="D20" s="37"/>
      <c r="E20" s="38"/>
      <c r="F20" s="35">
        <f t="shared" si="0"/>
        <v>0</v>
      </c>
      <c r="G20" s="108"/>
    </row>
    <row r="21" spans="1:7" ht="13.5" thickBot="1">
      <c r="A21" s="41"/>
      <c r="B21" s="42"/>
      <c r="C21" s="43"/>
      <c r="D21" s="44"/>
      <c r="E21" s="45" t="s">
        <v>47</v>
      </c>
      <c r="F21" s="46">
        <f>SUM(F13:F20)</f>
        <v>0</v>
      </c>
      <c r="G21" s="110" t="e">
        <f>F21/F49</f>
        <v>#DIV/0!</v>
      </c>
    </row>
    <row r="22" spans="1:7">
      <c r="A22" s="47" t="s">
        <v>37</v>
      </c>
      <c r="B22" s="48" t="s">
        <v>36</v>
      </c>
      <c r="C22" s="49"/>
      <c r="D22" s="50"/>
      <c r="E22" s="51"/>
      <c r="F22" s="39"/>
      <c r="G22" s="108"/>
    </row>
    <row r="23" spans="1:7">
      <c r="A23" s="52" t="s">
        <v>33</v>
      </c>
      <c r="B23" s="36" t="s">
        <v>34</v>
      </c>
      <c r="C23" s="53" t="s">
        <v>17</v>
      </c>
      <c r="D23" s="37"/>
      <c r="E23" s="38">
        <v>33.42</v>
      </c>
      <c r="F23" s="39">
        <f>D23*E23</f>
        <v>0</v>
      </c>
      <c r="G23" s="108"/>
    </row>
    <row r="24" spans="1:7">
      <c r="A24" s="52" t="s">
        <v>15</v>
      </c>
      <c r="B24" s="36" t="s">
        <v>16</v>
      </c>
      <c r="C24" s="53" t="s">
        <v>17</v>
      </c>
      <c r="D24" s="37"/>
      <c r="E24" s="38">
        <v>31.67</v>
      </c>
      <c r="F24" s="39">
        <f>D24*E24</f>
        <v>0</v>
      </c>
      <c r="G24" s="108"/>
    </row>
    <row r="25" spans="1:7">
      <c r="A25" s="52" t="s">
        <v>18</v>
      </c>
      <c r="B25" s="36" t="s">
        <v>19</v>
      </c>
      <c r="C25" s="53" t="s">
        <v>17</v>
      </c>
      <c r="D25" s="37"/>
      <c r="E25" s="38">
        <v>29.38</v>
      </c>
      <c r="F25" s="39">
        <f>D25*E25</f>
        <v>0</v>
      </c>
      <c r="G25" s="108"/>
    </row>
    <row r="26" spans="1:7" ht="13.5" thickBot="1">
      <c r="A26" s="54" t="s">
        <v>20</v>
      </c>
      <c r="B26" s="55" t="s">
        <v>21</v>
      </c>
      <c r="C26" s="56" t="s">
        <v>17</v>
      </c>
      <c r="D26" s="50"/>
      <c r="E26" s="38">
        <v>26.39</v>
      </c>
      <c r="F26" s="39">
        <f>D26*E26</f>
        <v>0</v>
      </c>
      <c r="G26" s="108"/>
    </row>
    <row r="27" spans="1:7" ht="13.5" thickBot="1">
      <c r="A27" s="57"/>
      <c r="B27" s="58"/>
      <c r="C27" s="43"/>
      <c r="D27" s="44"/>
      <c r="E27" s="45" t="s">
        <v>48</v>
      </c>
      <c r="F27" s="46">
        <f>SUM(F23:F26)</f>
        <v>0</v>
      </c>
      <c r="G27" s="110" t="e">
        <f>F27/F49</f>
        <v>#DIV/0!</v>
      </c>
    </row>
    <row r="28" spans="1:7">
      <c r="A28" s="47" t="s">
        <v>39</v>
      </c>
      <c r="B28" s="48" t="s">
        <v>44</v>
      </c>
      <c r="C28" s="59"/>
      <c r="D28" s="37"/>
      <c r="E28" s="34"/>
      <c r="F28" s="39"/>
      <c r="G28" s="111"/>
    </row>
    <row r="29" spans="1:7">
      <c r="A29" s="52"/>
      <c r="B29" s="60"/>
      <c r="C29" s="59" t="s">
        <v>17</v>
      </c>
      <c r="D29" s="37">
        <v>0</v>
      </c>
      <c r="E29" s="38">
        <v>0</v>
      </c>
      <c r="F29" s="39">
        <f>D29*E29</f>
        <v>0</v>
      </c>
      <c r="G29" s="111"/>
    </row>
    <row r="30" spans="1:7">
      <c r="A30" s="52"/>
      <c r="B30" s="60"/>
      <c r="C30" s="59" t="s">
        <v>17</v>
      </c>
      <c r="D30" s="37">
        <v>0</v>
      </c>
      <c r="E30" s="38">
        <v>0</v>
      </c>
      <c r="F30" s="39">
        <f>D30*E30</f>
        <v>0</v>
      </c>
      <c r="G30" s="111"/>
    </row>
    <row r="31" spans="1:7">
      <c r="A31" s="52"/>
      <c r="B31" s="60"/>
      <c r="C31" s="59" t="s">
        <v>17</v>
      </c>
      <c r="D31" s="37">
        <v>0</v>
      </c>
      <c r="E31" s="38">
        <v>0</v>
      </c>
      <c r="F31" s="39">
        <f t="shared" ref="F31:F37" si="1">D31*E31</f>
        <v>0</v>
      </c>
      <c r="G31" s="111"/>
    </row>
    <row r="32" spans="1:7">
      <c r="A32" s="52"/>
      <c r="B32" s="60"/>
      <c r="C32" s="59" t="s">
        <v>30</v>
      </c>
      <c r="D32" s="37">
        <v>0</v>
      </c>
      <c r="E32" s="38">
        <v>0</v>
      </c>
      <c r="F32" s="39">
        <f t="shared" si="1"/>
        <v>0</v>
      </c>
      <c r="G32" s="111"/>
    </row>
    <row r="33" spans="1:7">
      <c r="A33" s="52"/>
      <c r="B33" s="60"/>
      <c r="C33" s="59" t="s">
        <v>17</v>
      </c>
      <c r="D33" s="37">
        <v>0</v>
      </c>
      <c r="E33" s="38">
        <v>0</v>
      </c>
      <c r="F33" s="39">
        <f t="shared" si="1"/>
        <v>0</v>
      </c>
      <c r="G33" s="111"/>
    </row>
    <row r="34" spans="1:7">
      <c r="A34" s="52"/>
      <c r="B34" s="60"/>
      <c r="C34" s="59" t="s">
        <v>17</v>
      </c>
      <c r="D34" s="37">
        <v>0</v>
      </c>
      <c r="E34" s="38">
        <v>0</v>
      </c>
      <c r="F34" s="39">
        <f t="shared" ref="F34" si="2">D34*E34</f>
        <v>0</v>
      </c>
      <c r="G34" s="111"/>
    </row>
    <row r="35" spans="1:7">
      <c r="A35" s="61"/>
      <c r="B35" s="62"/>
      <c r="C35" s="59" t="s">
        <v>17</v>
      </c>
      <c r="D35" s="37">
        <v>0</v>
      </c>
      <c r="E35" s="38">
        <v>0</v>
      </c>
      <c r="F35" s="39">
        <f t="shared" ref="F35" si="3">D35*E35</f>
        <v>0</v>
      </c>
      <c r="G35" s="111"/>
    </row>
    <row r="36" spans="1:7">
      <c r="A36" s="52"/>
      <c r="B36" s="36"/>
      <c r="C36" s="59" t="s">
        <v>17</v>
      </c>
      <c r="D36" s="37">
        <v>0</v>
      </c>
      <c r="E36" s="38">
        <v>0</v>
      </c>
      <c r="F36" s="39">
        <f t="shared" si="1"/>
        <v>0</v>
      </c>
      <c r="G36" s="111"/>
    </row>
    <row r="37" spans="1:7" ht="13.5" customHeight="1" thickBot="1">
      <c r="A37" s="63"/>
      <c r="B37" s="62"/>
      <c r="C37" s="59" t="s">
        <v>17</v>
      </c>
      <c r="D37" s="64">
        <v>0</v>
      </c>
      <c r="E37" s="38">
        <v>0</v>
      </c>
      <c r="F37" s="39">
        <f t="shared" si="1"/>
        <v>0</v>
      </c>
      <c r="G37" s="111"/>
    </row>
    <row r="38" spans="1:7" ht="13.5" thickBot="1">
      <c r="A38" s="57"/>
      <c r="B38" s="42"/>
      <c r="C38" s="43"/>
      <c r="D38" s="44"/>
      <c r="E38" s="45" t="s">
        <v>22</v>
      </c>
      <c r="F38" s="46">
        <f>SUM(F29:F37)</f>
        <v>0</v>
      </c>
      <c r="G38" s="110" t="e">
        <f>F38/F49</f>
        <v>#DIV/0!</v>
      </c>
    </row>
    <row r="39" spans="1:7">
      <c r="A39" s="47" t="s">
        <v>39</v>
      </c>
      <c r="B39" s="48" t="s">
        <v>45</v>
      </c>
      <c r="C39" s="49"/>
      <c r="D39" s="50"/>
      <c r="E39" s="65"/>
      <c r="F39" s="39"/>
      <c r="G39" s="111"/>
    </row>
    <row r="40" spans="1:7">
      <c r="A40" s="61"/>
      <c r="B40" s="62"/>
      <c r="C40" s="59" t="s">
        <v>55</v>
      </c>
      <c r="D40" s="37">
        <v>0</v>
      </c>
      <c r="E40" s="38">
        <v>0</v>
      </c>
      <c r="F40" s="39">
        <f t="shared" ref="F40" si="4">D40*E40</f>
        <v>0</v>
      </c>
      <c r="G40" s="111"/>
    </row>
    <row r="41" spans="1:7">
      <c r="A41" s="66"/>
      <c r="B41" s="36" t="s">
        <v>40</v>
      </c>
      <c r="C41" s="53" t="s">
        <v>0</v>
      </c>
      <c r="D41" s="67">
        <v>0</v>
      </c>
      <c r="E41" s="38">
        <f>F21</f>
        <v>0</v>
      </c>
      <c r="F41" s="39">
        <f>D41*E41</f>
        <v>0</v>
      </c>
      <c r="G41" s="111"/>
    </row>
    <row r="42" spans="1:7" ht="13.5" thickBot="1">
      <c r="A42" s="68"/>
      <c r="B42" s="55" t="s">
        <v>23</v>
      </c>
      <c r="C42" s="59" t="s">
        <v>55</v>
      </c>
      <c r="D42" s="37">
        <v>0</v>
      </c>
      <c r="E42" s="38">
        <v>0</v>
      </c>
      <c r="F42" s="39">
        <f t="shared" ref="F42" si="5">D42*E42</f>
        <v>0</v>
      </c>
      <c r="G42" s="111"/>
    </row>
    <row r="43" spans="1:7" ht="13.5" thickBot="1">
      <c r="A43" s="69"/>
      <c r="B43" s="42"/>
      <c r="C43" s="43"/>
      <c r="D43" s="44"/>
      <c r="E43" s="45" t="s">
        <v>24</v>
      </c>
      <c r="F43" s="46">
        <f>SUM(F39:F42)</f>
        <v>0</v>
      </c>
      <c r="G43" s="110" t="e">
        <f>F43/F49</f>
        <v>#DIV/0!</v>
      </c>
    </row>
    <row r="44" spans="1:7">
      <c r="A44" s="47" t="s">
        <v>51</v>
      </c>
      <c r="B44" s="48" t="s">
        <v>52</v>
      </c>
      <c r="C44" s="49"/>
      <c r="D44" s="50"/>
      <c r="E44" s="65"/>
      <c r="F44" s="39"/>
      <c r="G44" s="111"/>
    </row>
    <row r="45" spans="1:7">
      <c r="A45" s="66"/>
      <c r="B45" s="36" t="s">
        <v>56</v>
      </c>
      <c r="C45" s="53" t="s">
        <v>32</v>
      </c>
      <c r="D45" s="37">
        <v>0</v>
      </c>
      <c r="E45" s="38">
        <v>0</v>
      </c>
      <c r="F45" s="39">
        <f>D45*E45</f>
        <v>0</v>
      </c>
      <c r="G45" s="111"/>
    </row>
    <row r="46" spans="1:7" ht="13.5" thickBot="1">
      <c r="A46" s="66"/>
      <c r="B46" s="36" t="s">
        <v>57</v>
      </c>
      <c r="C46" s="53" t="s">
        <v>58</v>
      </c>
      <c r="D46" s="37">
        <v>0</v>
      </c>
      <c r="E46" s="115">
        <v>0</v>
      </c>
      <c r="F46" s="39">
        <f>D46*E46</f>
        <v>0</v>
      </c>
      <c r="G46" s="111"/>
    </row>
    <row r="47" spans="1:7" ht="13.5" thickBot="1">
      <c r="A47" s="69"/>
      <c r="B47" s="42"/>
      <c r="C47" s="43"/>
      <c r="D47" s="44"/>
      <c r="E47" s="45" t="s">
        <v>49</v>
      </c>
      <c r="F47" s="46">
        <f>SUM(F44:F46)</f>
        <v>0</v>
      </c>
      <c r="G47" s="110" t="e">
        <f>F47/F49</f>
        <v>#DIV/0!</v>
      </c>
    </row>
    <row r="48" spans="1:7" ht="13.5" thickBot="1">
      <c r="A48" s="70"/>
      <c r="B48" s="71"/>
      <c r="C48" s="72"/>
      <c r="D48" s="73"/>
      <c r="E48" s="74"/>
      <c r="F48" s="75"/>
      <c r="G48" s="111"/>
    </row>
    <row r="49" spans="1:7" ht="13.5" thickBot="1">
      <c r="A49" s="76" t="s">
        <v>25</v>
      </c>
      <c r="B49" s="77"/>
      <c r="C49" s="78" t="s">
        <v>26</v>
      </c>
      <c r="D49" s="79"/>
      <c r="E49" s="80"/>
      <c r="F49" s="46">
        <f>F43+F38+F21+F27+F47</f>
        <v>0</v>
      </c>
      <c r="G49" s="112" t="e">
        <f>+G47+G38+G43+G27+G21</f>
        <v>#DIV/0!</v>
      </c>
    </row>
    <row r="50" spans="1:7">
      <c r="A50" s="81"/>
      <c r="B50" s="143"/>
      <c r="C50" s="82"/>
      <c r="D50" s="83"/>
      <c r="E50" s="84"/>
      <c r="F50" s="85"/>
      <c r="G50" s="108"/>
    </row>
    <row r="51" spans="1:7">
      <c r="A51" s="86"/>
      <c r="B51" s="143"/>
      <c r="C51" s="7" t="s">
        <v>41</v>
      </c>
      <c r="D51" s="87"/>
      <c r="E51" s="88"/>
      <c r="F51" s="89">
        <f>F49*0.17</f>
        <v>0</v>
      </c>
      <c r="G51" s="108"/>
    </row>
    <row r="52" spans="1:7">
      <c r="A52" s="29"/>
      <c r="B52" s="143"/>
      <c r="C52" s="81"/>
      <c r="D52" s="90"/>
      <c r="E52" s="91"/>
      <c r="F52" s="92"/>
      <c r="G52" s="108"/>
    </row>
    <row r="53" spans="1:7">
      <c r="A53" s="93"/>
      <c r="B53" s="143"/>
      <c r="C53" s="94"/>
      <c r="D53" s="25" t="s">
        <v>27</v>
      </c>
      <c r="E53" s="26"/>
      <c r="F53" s="95">
        <f>(F49+F51)*0.1</f>
        <v>0</v>
      </c>
      <c r="G53" s="113"/>
    </row>
    <row r="54" spans="1:7">
      <c r="A54" s="86"/>
      <c r="B54" s="143"/>
      <c r="C54" s="81"/>
      <c r="D54" s="96"/>
      <c r="E54" s="97"/>
      <c r="F54" s="92"/>
      <c r="G54" s="108"/>
    </row>
    <row r="55" spans="1:7">
      <c r="A55" s="86"/>
      <c r="B55" s="143"/>
      <c r="C55" s="120" t="s">
        <v>28</v>
      </c>
      <c r="D55" s="121"/>
      <c r="E55" s="122"/>
      <c r="F55" s="89">
        <f>SUM(F49:F53)</f>
        <v>0</v>
      </c>
      <c r="G55" s="108"/>
    </row>
    <row r="56" spans="1:7" ht="13.5" thickBot="1">
      <c r="A56" s="86"/>
      <c r="B56" s="98"/>
      <c r="C56" s="99" t="s">
        <v>29</v>
      </c>
      <c r="D56" s="100"/>
      <c r="E56" s="101" t="s">
        <v>50</v>
      </c>
      <c r="F56" s="92"/>
      <c r="G56" s="114"/>
    </row>
    <row r="57" spans="1:7" ht="13.5" thickBot="1">
      <c r="A57" s="102"/>
      <c r="B57" s="103"/>
      <c r="C57" s="104" t="s">
        <v>31</v>
      </c>
      <c r="D57" s="105"/>
      <c r="E57" s="106"/>
      <c r="F57" s="107">
        <f>F55</f>
        <v>0</v>
      </c>
      <c r="G57" s="114"/>
    </row>
  </sheetData>
  <mergeCells count="8">
    <mergeCell ref="C55:E55"/>
    <mergeCell ref="A1:F1"/>
    <mergeCell ref="A2:B2"/>
    <mergeCell ref="C2:F2"/>
    <mergeCell ref="A3:B8"/>
    <mergeCell ref="C3:F3"/>
    <mergeCell ref="C8:F8"/>
    <mergeCell ref="B50:B5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AP.01</vt:lpstr>
      <vt:lpstr>AP.01!Area_stampa</vt:lpstr>
    </vt:vector>
  </TitlesOfParts>
  <Company>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excel per analisi prezzo in edilizia</dc:title>
  <dc:creator>studio petrillo</dc:creator>
  <cp:lastModifiedBy>utente</cp:lastModifiedBy>
  <cp:lastPrinted>2022-12-08T09:50:28Z</cp:lastPrinted>
  <dcterms:created xsi:type="dcterms:W3CDTF">1999-09-10T09:12:31Z</dcterms:created>
  <dcterms:modified xsi:type="dcterms:W3CDTF">2023-03-17T15:30:34Z</dcterms:modified>
</cp:coreProperties>
</file>